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b838416ea99f886/Manuels/461-185/Nouvelle approche/461185_F_V2/"/>
    </mc:Choice>
  </mc:AlternateContent>
  <xr:revisionPtr revIDLastSave="5" documentId="8_{1BD5EBE3-BF2E-4ED6-942C-E75CE9F79D1B}" xr6:coauthVersionLast="47" xr6:coauthVersionMax="47" xr10:uidLastSave="{EB07BC9D-D3B8-4036-899F-6E6A9AC3B9E9}"/>
  <bookViews>
    <workbookView xWindow="2420" yWindow="450" windowWidth="31580" windowHeight="20400" xr2:uid="{E8DC8BD1-F615-46BE-8B5C-29C99F0C275D}"/>
  </bookViews>
  <sheets>
    <sheet name="Bigotron" sheetId="2" r:id="rId1"/>
  </sheets>
  <externalReferences>
    <externalReference r:id="rId2"/>
    <externalReference r:id="rId3"/>
  </externalReferences>
  <definedNames>
    <definedName name="Clients">[1]Données!$B$8:$I$12</definedName>
    <definedName name="Fournisseurs">[1]Données!$B$16:$J$18</definedName>
    <definedName name="Inventaire">[1]Données!$B$28:$E$39</definedName>
    <definedName name="NoteCT1">[2]Facture1!#REF!</definedName>
    <definedName name="TPS">[2]Facture2!$D$1</definedName>
    <definedName name="TVQ">[2]Facture2!$E$1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2" l="1"/>
  <c r="P34" i="2"/>
  <c r="P33" i="2"/>
  <c r="P32" i="2"/>
  <c r="P31" i="2"/>
  <c r="P30" i="2"/>
  <c r="P29" i="2"/>
  <c r="P28" i="2"/>
  <c r="P27" i="2"/>
  <c r="P17" i="2"/>
  <c r="P16" i="2"/>
  <c r="P15" i="2"/>
  <c r="P14" i="2"/>
  <c r="D26" i="2"/>
  <c r="P13" i="2"/>
  <c r="P9" i="2"/>
  <c r="P8" i="2"/>
  <c r="E26" i="2" l="1"/>
  <c r="G26" i="2" l="1"/>
  <c r="C2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Nicolas</author>
  </authors>
  <commentList>
    <comment ref="I9" authorId="0" shapeId="0" xr:uid="{6A567601-FDBD-42AF-942D-CB427A96A818}">
      <text>
        <r>
          <rPr>
            <sz val="9"/>
            <color indexed="81"/>
            <rFont val="Tahoma"/>
            <family val="2"/>
          </rPr>
          <t>1 491,00 DT - 213,00 CT =</t>
        </r>
        <r>
          <rPr>
            <b/>
            <sz val="9"/>
            <color indexed="81"/>
            <rFont val="Tahoma"/>
            <family val="2"/>
          </rPr>
          <t xml:space="preserve"> 1 278,00 DT</t>
        </r>
      </text>
    </comment>
  </commentList>
</comments>
</file>

<file path=xl/sharedStrings.xml><?xml version="1.0" encoding="utf-8"?>
<sst xmlns="http://schemas.openxmlformats.org/spreadsheetml/2006/main" count="73" uniqueCount="52">
  <si>
    <t>Bigotron</t>
  </si>
  <si>
    <t>Banque</t>
  </si>
  <si>
    <t>Comptes clients</t>
  </si>
  <si>
    <t>Stock de fournitures</t>
  </si>
  <si>
    <t>Assurance payée d'avance</t>
  </si>
  <si>
    <t>Autres charges payées d'avance</t>
  </si>
  <si>
    <t>Intérêts à recevoir</t>
  </si>
  <si>
    <t>Investissement</t>
  </si>
  <si>
    <t>Immobilisations</t>
  </si>
  <si>
    <t>Comptes fournisseurs</t>
  </si>
  <si>
    <t>Charges à payer</t>
  </si>
  <si>
    <t>Produits perçus d'avance</t>
  </si>
  <si>
    <t>Emprunt Crédit Risk</t>
  </si>
  <si>
    <t>Capital</t>
  </si>
  <si>
    <t>Produits</t>
  </si>
  <si>
    <t>Intérêts gagnés</t>
  </si>
  <si>
    <t>Charge salaires</t>
  </si>
  <si>
    <t>Charge fournitures</t>
  </si>
  <si>
    <t>Charge assurance</t>
  </si>
  <si>
    <t>Charge publicité</t>
  </si>
  <si>
    <t>Charge intérêts</t>
  </si>
  <si>
    <t>Chiffrier - Du 01-01-20x2 au 31-10-20x2</t>
  </si>
  <si>
    <t>Balance de vérification</t>
  </si>
  <si>
    <t>Régularisations</t>
  </si>
  <si>
    <t>Balance régularisée</t>
  </si>
  <si>
    <t>État des résultats</t>
  </si>
  <si>
    <t>Bilan</t>
  </si>
  <si>
    <t>DT</t>
  </si>
  <si>
    <t>CT</t>
  </si>
  <si>
    <t>Du 01 janvier 20xx au 31 octobre 20x2</t>
  </si>
  <si>
    <t>3-</t>
  </si>
  <si>
    <t>4-</t>
  </si>
  <si>
    <t>Total des revenus</t>
  </si>
  <si>
    <t>5-</t>
  </si>
  <si>
    <t>Charges</t>
  </si>
  <si>
    <t>1-</t>
  </si>
  <si>
    <t>2-</t>
  </si>
  <si>
    <t>Total des dépenses</t>
  </si>
  <si>
    <t>Bénéfice net</t>
  </si>
  <si>
    <t>Gestion Leblanc</t>
  </si>
  <si>
    <t>Au 31 octobre 20xx</t>
  </si>
  <si>
    <t>Actifs</t>
  </si>
  <si>
    <t>Total des actifs</t>
  </si>
  <si>
    <t>Passifs et capitaux</t>
  </si>
  <si>
    <t xml:space="preserve">Passifs </t>
  </si>
  <si>
    <t>Revenus perçus d'avace</t>
  </si>
  <si>
    <t>Emprunt bancaire</t>
  </si>
  <si>
    <t>Total des passifs</t>
  </si>
  <si>
    <t>Capitaux</t>
  </si>
  <si>
    <t>Capital Leblanc</t>
  </si>
  <si>
    <t>Total des capitaux</t>
  </si>
  <si>
    <t>Total passifs et capitaux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</si>
</sst>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auto="1"/>
      </left>
      <right style="thin">
        <color theme="1" tint="0.499984740745262"/>
      </right>
      <top style="thin">
        <color indexed="64"/>
      </top>
      <bottom style="thin">
        <color theme="1" tint="0.499984740745262"/>
      </bottom>
      <diagonal/>
    </border>
    <border>
      <left style="thin">
        <color auto="1"/>
      </left>
      <right style="hair">
        <color theme="1" tint="0.499984740745262"/>
      </right>
      <top style="thin">
        <color indexed="64"/>
      </top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theme="1" tint="0.499984740745262"/>
      </bottom>
      <diagonal/>
    </border>
    <border>
      <left style="thin">
        <color auto="1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auto="1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auto="1"/>
      </left>
      <right style="hair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hair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auto="1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auto="1"/>
      </left>
      <right style="hair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hair">
        <color theme="1" tint="0.499984740745262"/>
      </right>
      <top style="thin">
        <color theme="1" tint="0.499984740745262"/>
      </top>
      <bottom/>
      <diagonal/>
    </border>
    <border>
      <left/>
      <right style="thin">
        <color indexed="64"/>
      </right>
      <top style="thin">
        <color theme="1" tint="0.499984740745262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theme="1" tint="0.499984740745262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hair">
        <color theme="1" tint="0.499984740745262"/>
      </right>
      <top style="thin">
        <color indexed="64"/>
      </top>
      <bottom style="medium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medium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theme="1" tint="0.499984740745262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auto="1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theme="1" tint="0.499984740745262"/>
      </right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theme="1" tint="0.499984740745262"/>
      </left>
      <right/>
      <top style="medium">
        <color indexed="64"/>
      </top>
      <bottom style="thin">
        <color theme="1" tint="0.499984740745262"/>
      </bottom>
      <diagonal/>
    </border>
    <border>
      <left style="thin">
        <color auto="1"/>
      </left>
      <right style="thin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medium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theme="1" tint="0.499984740745262"/>
      </right>
      <top style="double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indexed="64"/>
      </right>
      <top style="double">
        <color indexed="64"/>
      </top>
      <bottom style="thin">
        <color theme="1" tint="0.499984740745262"/>
      </bottom>
      <diagonal/>
    </border>
    <border>
      <left style="thin">
        <color indexed="64"/>
      </left>
      <right/>
      <top style="double">
        <color indexed="64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double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theme="1" tint="0.499984740745262"/>
      </right>
      <top style="double">
        <color indexed="64"/>
      </top>
      <bottom style="medium">
        <color indexed="64"/>
      </bottom>
      <diagonal/>
    </border>
    <border>
      <left style="thin">
        <color theme="1" tint="0.499984740745262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theme="1" tint="0.499984740745262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auto="1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theme="1" tint="0.499984740745262"/>
      </left>
      <right style="thin">
        <color indexed="64"/>
      </right>
      <top/>
      <bottom style="thin">
        <color theme="1" tint="0.499984740745262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1" fillId="0" borderId="0" xfId="0" applyFont="1"/>
    <xf numFmtId="4" fontId="0" fillId="0" borderId="0" xfId="0" applyNumberFormat="1"/>
    <xf numFmtId="4" fontId="1" fillId="0" borderId="1" xfId="0" applyNumberFormat="1" applyFont="1" applyBorder="1"/>
    <xf numFmtId="0" fontId="1" fillId="0" borderId="2" xfId="0" applyFont="1" applyBorder="1"/>
    <xf numFmtId="0" fontId="0" fillId="0" borderId="2" xfId="0" applyBorder="1"/>
    <xf numFmtId="0" fontId="4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5" xfId="0" applyBorder="1"/>
    <xf numFmtId="4" fontId="0" fillId="0" borderId="6" xfId="0" applyNumberFormat="1" applyBorder="1" applyAlignment="1">
      <alignment horizontal="right" indent="1"/>
    </xf>
    <xf numFmtId="4" fontId="0" fillId="0" borderId="5" xfId="0" applyNumberFormat="1" applyBorder="1" applyAlignment="1">
      <alignment horizontal="right" inden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4" fontId="0" fillId="0" borderId="10" xfId="0" applyNumberFormat="1" applyBorder="1" applyAlignment="1">
      <alignment horizontal="right" indent="1"/>
    </xf>
    <xf numFmtId="4" fontId="0" fillId="0" borderId="11" xfId="0" applyNumberFormat="1" applyBorder="1" applyAlignment="1">
      <alignment horizontal="right" indent="1"/>
    </xf>
    <xf numFmtId="0" fontId="0" fillId="0" borderId="12" xfId="0" applyBorder="1"/>
    <xf numFmtId="4" fontId="0" fillId="0" borderId="13" xfId="0" applyNumberFormat="1" applyBorder="1" applyAlignment="1">
      <alignment horizontal="right" indent="1"/>
    </xf>
    <xf numFmtId="4" fontId="0" fillId="0" borderId="12" xfId="0" applyNumberFormat="1" applyBorder="1" applyAlignment="1">
      <alignment horizontal="right" inden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17" xfId="0" applyNumberFormat="1" applyBorder="1" applyAlignment="1">
      <alignment horizontal="right" indent="1"/>
    </xf>
    <xf numFmtId="0" fontId="5" fillId="0" borderId="0" xfId="0" applyFont="1" applyAlignment="1">
      <alignment horizontal="left" indent="1"/>
    </xf>
    <xf numFmtId="0" fontId="3" fillId="0" borderId="14" xfId="0" applyFont="1" applyBorder="1"/>
    <xf numFmtId="4" fontId="0" fillId="0" borderId="15" xfId="0" applyNumberFormat="1" applyBorder="1" applyAlignment="1">
      <alignment horizontal="right" indent="1"/>
    </xf>
    <xf numFmtId="0" fontId="3" fillId="0" borderId="16" xfId="0" applyFont="1" applyBorder="1"/>
    <xf numFmtId="4" fontId="0" fillId="0" borderId="2" xfId="0" applyNumberFormat="1" applyBorder="1"/>
    <xf numFmtId="0" fontId="0" fillId="0" borderId="12" xfId="0" applyBorder="1" applyAlignment="1">
      <alignment horizontal="right" indent="1"/>
    </xf>
    <xf numFmtId="4" fontId="0" fillId="2" borderId="0" xfId="0" applyNumberFormat="1" applyFill="1"/>
    <xf numFmtId="0" fontId="0" fillId="0" borderId="15" xfId="0" applyBorder="1" applyAlignment="1">
      <alignment horizontal="right" indent="1"/>
    </xf>
    <xf numFmtId="0" fontId="0" fillId="0" borderId="0" xfId="0" applyAlignment="1">
      <alignment horizontal="left" indent="1"/>
    </xf>
    <xf numFmtId="4" fontId="0" fillId="2" borderId="2" xfId="0" applyNumberFormat="1" applyFill="1" applyBorder="1"/>
    <xf numFmtId="0" fontId="0" fillId="0" borderId="18" xfId="0" applyBorder="1"/>
    <xf numFmtId="4" fontId="0" fillId="0" borderId="19" xfId="0" applyNumberFormat="1" applyBorder="1" applyAlignment="1">
      <alignment horizontal="right" indent="1"/>
    </xf>
    <xf numFmtId="4" fontId="0" fillId="0" borderId="18" xfId="0" applyNumberFormat="1" applyBorder="1" applyAlignment="1">
      <alignment horizontal="right" indent="1"/>
    </xf>
    <xf numFmtId="0" fontId="3" fillId="0" borderId="20" xfId="0" applyFont="1" applyBorder="1"/>
    <xf numFmtId="0" fontId="0" fillId="0" borderId="21" xfId="0" applyBorder="1" applyAlignment="1">
      <alignment horizontal="right" indent="1"/>
    </xf>
    <xf numFmtId="0" fontId="3" fillId="0" borderId="22" xfId="0" applyFont="1" applyBorder="1"/>
    <xf numFmtId="4" fontId="0" fillId="0" borderId="23" xfId="0" applyNumberFormat="1" applyBorder="1" applyAlignment="1">
      <alignment horizontal="right" indent="1"/>
    </xf>
    <xf numFmtId="0" fontId="0" fillId="0" borderId="24" xfId="0" applyBorder="1"/>
    <xf numFmtId="4" fontId="0" fillId="0" borderId="25" xfId="0" applyNumberFormat="1" applyBorder="1" applyAlignment="1">
      <alignment horizontal="right" indent="1"/>
    </xf>
    <xf numFmtId="4" fontId="0" fillId="0" borderId="24" xfId="0" applyNumberFormat="1" applyBorder="1" applyAlignment="1">
      <alignment horizontal="right" indent="1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4" fontId="0" fillId="0" borderId="29" xfId="0" applyNumberFormat="1" applyBorder="1" applyAlignment="1">
      <alignment horizontal="right" indent="1"/>
    </xf>
    <xf numFmtId="4" fontId="1" fillId="0" borderId="30" xfId="0" applyNumberFormat="1" applyFont="1" applyBorder="1" applyAlignment="1">
      <alignment horizontal="right" indent="1"/>
    </xf>
    <xf numFmtId="4" fontId="1" fillId="0" borderId="31" xfId="0" applyNumberFormat="1" applyFont="1" applyBorder="1" applyAlignment="1">
      <alignment horizontal="right" indent="1"/>
    </xf>
    <xf numFmtId="4" fontId="1" fillId="0" borderId="32" xfId="0" applyNumberFormat="1" applyFont="1" applyBorder="1" applyAlignment="1">
      <alignment horizontal="right" indent="1"/>
    </xf>
    <xf numFmtId="4" fontId="1" fillId="0" borderId="33" xfId="0" applyNumberFormat="1" applyFont="1" applyBorder="1" applyAlignment="1">
      <alignment horizontal="right" indent="1"/>
    </xf>
    <xf numFmtId="4" fontId="1" fillId="0" borderId="31" xfId="0" applyNumberFormat="1" applyFont="1" applyBorder="1" applyAlignment="1">
      <alignment horizontal="right" indent="1"/>
    </xf>
    <xf numFmtId="4" fontId="1" fillId="0" borderId="34" xfId="0" applyNumberFormat="1" applyFont="1" applyBorder="1" applyAlignment="1">
      <alignment horizontal="right" indent="1"/>
    </xf>
    <xf numFmtId="4" fontId="1" fillId="0" borderId="33" xfId="0" applyNumberFormat="1" applyFont="1" applyBorder="1" applyAlignment="1">
      <alignment horizontal="right" indent="1"/>
    </xf>
    <xf numFmtId="4" fontId="1" fillId="0" borderId="35" xfId="0" applyNumberFormat="1" applyFont="1" applyBorder="1" applyAlignment="1">
      <alignment horizontal="right" indent="1"/>
    </xf>
    <xf numFmtId="4" fontId="1" fillId="0" borderId="36" xfId="0" applyNumberFormat="1" applyFont="1" applyBorder="1" applyAlignment="1">
      <alignment horizontal="right" indent="1"/>
    </xf>
    <xf numFmtId="4" fontId="1" fillId="0" borderId="37" xfId="0" applyNumberFormat="1" applyFont="1" applyBorder="1" applyAlignment="1">
      <alignment horizontal="right" indent="1"/>
    </xf>
    <xf numFmtId="0" fontId="1" fillId="0" borderId="5" xfId="0" applyFont="1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13" xfId="0" applyBorder="1"/>
    <xf numFmtId="0" fontId="0" fillId="0" borderId="44" xfId="0" applyBorder="1"/>
    <xf numFmtId="0" fontId="0" fillId="0" borderId="45" xfId="0" applyBorder="1"/>
    <xf numFmtId="4" fontId="1" fillId="0" borderId="30" xfId="0" applyNumberFormat="1" applyFont="1" applyBorder="1"/>
    <xf numFmtId="4" fontId="1" fillId="0" borderId="46" xfId="0" applyNumberFormat="1" applyFont="1" applyBorder="1"/>
    <xf numFmtId="0" fontId="0" fillId="0" borderId="10" xfId="0" applyBorder="1"/>
    <xf numFmtId="0" fontId="0" fillId="0" borderId="47" xfId="0" applyBorder="1"/>
    <xf numFmtId="4" fontId="1" fillId="2" borderId="48" xfId="0" applyNumberFormat="1" applyFont="1" applyFill="1" applyBorder="1"/>
    <xf numFmtId="4" fontId="1" fillId="2" borderId="0" xfId="0" applyNumberFormat="1" applyFont="1" applyFill="1"/>
    <xf numFmtId="0" fontId="0" fillId="0" borderId="49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microsoft.com/office/2017/10/relationships/person" Target="persons/perso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Joly%20Meubl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b838416ea99f886/Manuels/461-042/Modeles%20pour%20461-042%20r&#233;visio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2"/>
      <sheetName val="Données"/>
      <sheetName val="Feuil2"/>
      <sheetName val="Feuil3"/>
      <sheetName val="Feuil4"/>
      <sheetName val="Feuil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quisition"/>
      <sheetName val="Facture1"/>
      <sheetName val="Facture2"/>
      <sheetName val="Facture3"/>
      <sheetName val="Facture4"/>
      <sheetName val="Facture5"/>
      <sheetName val="Facture6"/>
      <sheetName val="Facture7"/>
      <sheetName val="Facture8"/>
      <sheetName val="Cheques"/>
      <sheetName val="Recu"/>
      <sheetName val="Feuil1"/>
      <sheetName val="Bord_Dépôt"/>
      <sheetName val="Bord_dépôt 2"/>
      <sheetName val="Service_Pupl"/>
      <sheetName val="Feuil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20711-2293-475A-9FD1-D4CFCFD1C478}">
  <dimension ref="B1:T50"/>
  <sheetViews>
    <sheetView showGridLines="0" tabSelected="1" zoomScaleNormal="100" workbookViewId="0">
      <selection activeCell="L14" sqref="L14"/>
    </sheetView>
  </sheetViews>
  <sheetFormatPr baseColWidth="10" defaultColWidth="11.453125" defaultRowHeight="14.5" x14ac:dyDescent="0.35"/>
  <cols>
    <col min="1" max="1" width="4" customWidth="1"/>
    <col min="2" max="2" width="31.54296875" bestFit="1" customWidth="1"/>
    <col min="5" max="5" width="3" customWidth="1"/>
    <col min="7" max="7" width="3" customWidth="1"/>
    <col min="17" max="17" width="16" customWidth="1"/>
    <col min="19" max="19" width="3.6328125" customWidth="1"/>
  </cols>
  <sheetData>
    <row r="1" spans="2:20" ht="18.5" x14ac:dyDescent="0.45">
      <c r="B1" s="1" t="s">
        <v>0</v>
      </c>
    </row>
    <row r="2" spans="2:20" x14ac:dyDescent="0.35">
      <c r="B2" s="5" t="s">
        <v>21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2:20" ht="15.5" x14ac:dyDescent="0.35">
      <c r="B3" s="2"/>
      <c r="P3" s="7" t="s">
        <v>0</v>
      </c>
      <c r="Q3" s="7"/>
      <c r="R3" s="7"/>
      <c r="S3" s="7"/>
      <c r="T3" s="7"/>
    </row>
    <row r="4" spans="2:20" ht="15.5" x14ac:dyDescent="0.35">
      <c r="B4" s="2"/>
      <c r="C4" s="8" t="s">
        <v>22</v>
      </c>
      <c r="D4" s="8"/>
      <c r="E4" s="8" t="s">
        <v>23</v>
      </c>
      <c r="F4" s="8"/>
      <c r="G4" s="8"/>
      <c r="H4" s="8"/>
      <c r="I4" s="8" t="s">
        <v>24</v>
      </c>
      <c r="J4" s="8"/>
      <c r="K4" s="8" t="s">
        <v>25</v>
      </c>
      <c r="L4" s="8"/>
      <c r="M4" s="8" t="s">
        <v>26</v>
      </c>
      <c r="N4" s="8"/>
      <c r="P4" s="7" t="s">
        <v>25</v>
      </c>
      <c r="Q4" s="7"/>
      <c r="R4" s="7"/>
      <c r="S4" s="7"/>
      <c r="T4" s="7"/>
    </row>
    <row r="5" spans="2:20" ht="15.5" x14ac:dyDescent="0.35">
      <c r="C5" s="9" t="s">
        <v>27</v>
      </c>
      <c r="D5" s="10" t="s">
        <v>28</v>
      </c>
      <c r="E5" s="8" t="s">
        <v>27</v>
      </c>
      <c r="F5" s="8"/>
      <c r="G5" s="8" t="s">
        <v>28</v>
      </c>
      <c r="H5" s="8"/>
      <c r="I5" s="11" t="s">
        <v>27</v>
      </c>
      <c r="J5" s="9" t="s">
        <v>28</v>
      </c>
      <c r="K5" s="11" t="s">
        <v>27</v>
      </c>
      <c r="L5" s="9" t="s">
        <v>28</v>
      </c>
      <c r="M5" s="11" t="s">
        <v>27</v>
      </c>
      <c r="N5" s="10" t="s">
        <v>28</v>
      </c>
      <c r="P5" s="7" t="s">
        <v>29</v>
      </c>
      <c r="Q5" s="7"/>
      <c r="R5" s="7"/>
      <c r="S5" s="7"/>
      <c r="T5" s="7"/>
    </row>
    <row r="6" spans="2:20" x14ac:dyDescent="0.35">
      <c r="B6" s="12" t="s">
        <v>1</v>
      </c>
      <c r="C6" s="13">
        <v>5000</v>
      </c>
      <c r="D6" s="14"/>
      <c r="E6" s="15"/>
      <c r="F6" s="16"/>
      <c r="G6" s="17"/>
      <c r="H6" s="12"/>
      <c r="I6" s="18"/>
      <c r="J6" s="14"/>
      <c r="K6" s="18"/>
      <c r="L6" s="14"/>
      <c r="M6" s="18"/>
      <c r="N6" s="19"/>
    </row>
    <row r="7" spans="2:20" ht="15.5" x14ac:dyDescent="0.35">
      <c r="B7" s="20" t="s">
        <v>2</v>
      </c>
      <c r="C7" s="21">
        <v>6500</v>
      </c>
      <c r="D7" s="22"/>
      <c r="E7" s="23"/>
      <c r="F7" s="24"/>
      <c r="G7" s="25"/>
      <c r="H7" s="20"/>
      <c r="I7" s="21"/>
      <c r="J7" s="22"/>
      <c r="K7" s="21"/>
      <c r="L7" s="22"/>
      <c r="M7" s="18"/>
      <c r="N7" s="26"/>
      <c r="P7" s="7" t="s">
        <v>14</v>
      </c>
    </row>
    <row r="8" spans="2:20" x14ac:dyDescent="0.35">
      <c r="B8" s="20" t="s">
        <v>3</v>
      </c>
      <c r="C8" s="21">
        <v>526.36</v>
      </c>
      <c r="D8" s="22"/>
      <c r="E8" s="23"/>
      <c r="F8" s="24"/>
      <c r="G8" s="25"/>
      <c r="H8" s="20"/>
      <c r="I8" s="21"/>
      <c r="J8" s="22"/>
      <c r="K8" s="21"/>
      <c r="L8" s="22"/>
      <c r="M8" s="18"/>
      <c r="N8" s="26"/>
      <c r="P8" s="27" t="str">
        <f>B19</f>
        <v>Produits</v>
      </c>
      <c r="R8" s="3"/>
      <c r="S8" s="3"/>
    </row>
    <row r="9" spans="2:20" x14ac:dyDescent="0.35">
      <c r="B9" s="20" t="s">
        <v>4</v>
      </c>
      <c r="C9" s="21">
        <v>1491</v>
      </c>
      <c r="D9" s="22"/>
      <c r="E9" s="28"/>
      <c r="F9" s="29"/>
      <c r="G9" s="30" t="s">
        <v>30</v>
      </c>
      <c r="H9" s="22">
        <v>213</v>
      </c>
      <c r="I9" s="21">
        <f>C9-H9</f>
        <v>1278</v>
      </c>
      <c r="J9" s="22"/>
      <c r="K9" s="21"/>
      <c r="L9" s="22"/>
      <c r="M9" s="18"/>
      <c r="N9" s="26"/>
      <c r="P9" s="27" t="str">
        <f>B20</f>
        <v>Intérêts gagnés</v>
      </c>
      <c r="R9" s="31"/>
      <c r="S9" s="3"/>
    </row>
    <row r="10" spans="2:20" ht="15.5" x14ac:dyDescent="0.35">
      <c r="B10" s="20" t="s">
        <v>5</v>
      </c>
      <c r="C10" s="21"/>
      <c r="D10" s="22"/>
      <c r="E10" s="28" t="s">
        <v>31</v>
      </c>
      <c r="F10" s="29">
        <v>250</v>
      </c>
      <c r="G10" s="30"/>
      <c r="H10" s="32"/>
      <c r="I10" s="21"/>
      <c r="J10" s="22"/>
      <c r="K10" s="21"/>
      <c r="L10" s="22"/>
      <c r="M10" s="18"/>
      <c r="N10" s="26"/>
      <c r="P10" s="7" t="s">
        <v>32</v>
      </c>
      <c r="T10" s="33"/>
    </row>
    <row r="11" spans="2:20" x14ac:dyDescent="0.35">
      <c r="B11" s="20" t="s">
        <v>6</v>
      </c>
      <c r="C11" s="21">
        <v>190</v>
      </c>
      <c r="D11" s="22"/>
      <c r="E11" s="28" t="s">
        <v>33</v>
      </c>
      <c r="F11" s="29">
        <v>47.5</v>
      </c>
      <c r="G11" s="30"/>
      <c r="H11" s="32"/>
      <c r="I11" s="21"/>
      <c r="J11" s="22"/>
      <c r="K11" s="21"/>
      <c r="L11" s="22"/>
      <c r="M11" s="18"/>
      <c r="N11" s="26"/>
    </row>
    <row r="12" spans="2:20" ht="15.5" x14ac:dyDescent="0.35">
      <c r="B12" s="20" t="s">
        <v>7</v>
      </c>
      <c r="C12" s="21">
        <v>12500</v>
      </c>
      <c r="D12" s="22"/>
      <c r="E12" s="28"/>
      <c r="F12" s="34"/>
      <c r="G12" s="30"/>
      <c r="H12" s="32"/>
      <c r="I12" s="21"/>
      <c r="J12" s="22"/>
      <c r="K12" s="21"/>
      <c r="L12" s="22"/>
      <c r="M12" s="18"/>
      <c r="N12" s="26"/>
      <c r="P12" s="7" t="s">
        <v>34</v>
      </c>
    </row>
    <row r="13" spans="2:20" x14ac:dyDescent="0.35">
      <c r="B13" s="20" t="s">
        <v>8</v>
      </c>
      <c r="C13" s="21">
        <v>150000</v>
      </c>
      <c r="D13" s="22"/>
      <c r="E13" s="28"/>
      <c r="F13" s="34"/>
      <c r="G13" s="30"/>
      <c r="H13" s="32"/>
      <c r="I13" s="21"/>
      <c r="J13" s="22"/>
      <c r="K13" s="21"/>
      <c r="L13" s="22"/>
      <c r="M13" s="18"/>
      <c r="N13" s="26"/>
      <c r="P13" s="35" t="str">
        <f>B21</f>
        <v>Charge salaires</v>
      </c>
      <c r="R13" s="3"/>
      <c r="S13" s="3"/>
    </row>
    <row r="14" spans="2:20" x14ac:dyDescent="0.35">
      <c r="B14" s="20" t="s">
        <v>9</v>
      </c>
      <c r="C14" s="21"/>
      <c r="D14" s="22">
        <v>24513</v>
      </c>
      <c r="E14" s="28"/>
      <c r="F14" s="34"/>
      <c r="G14" s="30"/>
      <c r="H14" s="32"/>
      <c r="I14" s="21"/>
      <c r="J14" s="22"/>
      <c r="K14" s="21"/>
      <c r="L14" s="22"/>
      <c r="M14" s="21"/>
      <c r="N14" s="26"/>
      <c r="P14" s="35" t="str">
        <f>B22</f>
        <v>Charge fournitures</v>
      </c>
      <c r="R14" s="3"/>
      <c r="S14" s="3"/>
    </row>
    <row r="15" spans="2:20" x14ac:dyDescent="0.35">
      <c r="B15" s="20" t="s">
        <v>10</v>
      </c>
      <c r="C15" s="21"/>
      <c r="D15" s="22"/>
      <c r="E15" s="28"/>
      <c r="F15" s="34"/>
      <c r="G15" s="30" t="s">
        <v>35</v>
      </c>
      <c r="H15" s="22">
        <v>2150</v>
      </c>
      <c r="I15" s="21"/>
      <c r="J15" s="22"/>
      <c r="K15" s="21"/>
      <c r="L15" s="22"/>
      <c r="M15" s="21"/>
      <c r="N15" s="26"/>
      <c r="P15" s="35" t="str">
        <f>B23</f>
        <v>Charge assurance</v>
      </c>
      <c r="R15" s="3"/>
      <c r="S15" s="3"/>
    </row>
    <row r="16" spans="2:20" x14ac:dyDescent="0.35">
      <c r="B16" s="20" t="s">
        <v>11</v>
      </c>
      <c r="C16" s="21"/>
      <c r="D16" s="22">
        <v>2500</v>
      </c>
      <c r="E16" s="28" t="s">
        <v>36</v>
      </c>
      <c r="F16" s="29">
        <v>1500</v>
      </c>
      <c r="G16" s="30"/>
      <c r="H16" s="32"/>
      <c r="I16" s="21"/>
      <c r="J16" s="22"/>
      <c r="K16" s="21"/>
      <c r="L16" s="22"/>
      <c r="M16" s="21"/>
      <c r="N16" s="26"/>
      <c r="P16" s="35" t="str">
        <f t="shared" ref="P16:P17" si="0">B24</f>
        <v>Charge publicité</v>
      </c>
      <c r="R16" s="3"/>
      <c r="S16" s="3"/>
    </row>
    <row r="17" spans="2:20" x14ac:dyDescent="0.35">
      <c r="B17" s="20" t="s">
        <v>12</v>
      </c>
      <c r="C17" s="21"/>
      <c r="D17" s="22">
        <v>108900</v>
      </c>
      <c r="E17" s="28"/>
      <c r="F17" s="34"/>
      <c r="G17" s="30"/>
      <c r="H17" s="32"/>
      <c r="I17" s="21"/>
      <c r="J17" s="22"/>
      <c r="K17" s="21"/>
      <c r="L17" s="22"/>
      <c r="M17" s="21"/>
      <c r="N17" s="26"/>
      <c r="P17" s="35" t="str">
        <f t="shared" si="0"/>
        <v>Charge intérêts</v>
      </c>
      <c r="R17" s="31"/>
      <c r="S17" s="3"/>
    </row>
    <row r="18" spans="2:20" ht="15.5" x14ac:dyDescent="0.35">
      <c r="B18" s="20" t="s">
        <v>13</v>
      </c>
      <c r="C18" s="21"/>
      <c r="D18" s="22">
        <v>38927.94</v>
      </c>
      <c r="E18" s="28"/>
      <c r="F18" s="34"/>
      <c r="G18" s="30"/>
      <c r="H18" s="32"/>
      <c r="I18" s="21"/>
      <c r="J18" s="22"/>
      <c r="K18" s="21"/>
      <c r="L18" s="22"/>
      <c r="M18" s="21"/>
      <c r="N18" s="26"/>
      <c r="P18" s="7" t="s">
        <v>37</v>
      </c>
      <c r="T18" s="36"/>
    </row>
    <row r="19" spans="2:20" ht="16" thickBot="1" x14ac:dyDescent="0.4">
      <c r="B19" s="20" t="s">
        <v>14</v>
      </c>
      <c r="C19" s="21"/>
      <c r="D19" s="22">
        <v>78958</v>
      </c>
      <c r="E19" s="28"/>
      <c r="F19" s="34"/>
      <c r="G19" s="30" t="s">
        <v>36</v>
      </c>
      <c r="H19" s="22">
        <v>1500</v>
      </c>
      <c r="I19" s="21"/>
      <c r="J19" s="22"/>
      <c r="K19" s="21"/>
      <c r="L19" s="22"/>
      <c r="M19" s="21"/>
      <c r="N19" s="26"/>
      <c r="P19" s="7" t="s">
        <v>38</v>
      </c>
      <c r="T19" s="4"/>
    </row>
    <row r="20" spans="2:20" ht="15" thickTop="1" x14ac:dyDescent="0.35">
      <c r="B20" s="20" t="s">
        <v>15</v>
      </c>
      <c r="C20" s="21"/>
      <c r="D20" s="22">
        <v>225</v>
      </c>
      <c r="E20" s="28"/>
      <c r="F20" s="34"/>
      <c r="G20" s="30" t="s">
        <v>33</v>
      </c>
      <c r="H20" s="22">
        <v>47.5</v>
      </c>
      <c r="I20" s="21"/>
      <c r="J20" s="22"/>
      <c r="K20" s="21"/>
      <c r="L20" s="22"/>
      <c r="M20" s="21"/>
      <c r="N20" s="26"/>
      <c r="P20" s="77"/>
      <c r="Q20" s="77"/>
      <c r="R20" s="77"/>
      <c r="S20" s="77"/>
      <c r="T20" s="77"/>
    </row>
    <row r="21" spans="2:20" x14ac:dyDescent="0.35">
      <c r="B21" s="20" t="s">
        <v>16</v>
      </c>
      <c r="C21" s="21">
        <v>65256</v>
      </c>
      <c r="D21" s="22"/>
      <c r="E21" s="28" t="s">
        <v>35</v>
      </c>
      <c r="F21" s="29">
        <v>2150</v>
      </c>
      <c r="G21" s="30"/>
      <c r="H21" s="32"/>
      <c r="I21" s="21"/>
      <c r="J21" s="22"/>
      <c r="K21" s="21"/>
      <c r="L21" s="22"/>
      <c r="M21" s="21"/>
      <c r="N21" s="26"/>
    </row>
    <row r="22" spans="2:20" ht="15.5" x14ac:dyDescent="0.35">
      <c r="B22" s="20" t="s">
        <v>17</v>
      </c>
      <c r="C22" s="21">
        <v>2358.98</v>
      </c>
      <c r="D22" s="22"/>
      <c r="E22" s="28"/>
      <c r="F22" s="34"/>
      <c r="G22" s="30"/>
      <c r="H22" s="32"/>
      <c r="I22" s="21"/>
      <c r="J22" s="22"/>
      <c r="K22" s="21"/>
      <c r="L22" s="22"/>
      <c r="M22" s="21"/>
      <c r="N22" s="26"/>
      <c r="P22" s="7" t="s">
        <v>39</v>
      </c>
    </row>
    <row r="23" spans="2:20" ht="15.5" x14ac:dyDescent="0.35">
      <c r="B23" s="20" t="s">
        <v>18</v>
      </c>
      <c r="C23" s="21">
        <v>1857</v>
      </c>
      <c r="D23" s="22"/>
      <c r="E23" s="28" t="s">
        <v>30</v>
      </c>
      <c r="F23" s="29">
        <v>213</v>
      </c>
      <c r="G23" s="30"/>
      <c r="H23" s="32"/>
      <c r="I23" s="21"/>
      <c r="J23" s="22"/>
      <c r="K23" s="21"/>
      <c r="L23" s="22"/>
      <c r="M23" s="21"/>
      <c r="N23" s="26"/>
      <c r="P23" s="7" t="s">
        <v>26</v>
      </c>
    </row>
    <row r="24" spans="2:20" ht="15.5" x14ac:dyDescent="0.35">
      <c r="B24" s="37" t="s">
        <v>19</v>
      </c>
      <c r="C24" s="38">
        <v>2563</v>
      </c>
      <c r="D24" s="39"/>
      <c r="E24" s="40"/>
      <c r="F24" s="41"/>
      <c r="G24" s="42" t="s">
        <v>31</v>
      </c>
      <c r="H24" s="39">
        <v>250</v>
      </c>
      <c r="I24" s="38"/>
      <c r="J24" s="39"/>
      <c r="K24" s="38"/>
      <c r="L24" s="39"/>
      <c r="M24" s="38"/>
      <c r="N24" s="43"/>
      <c r="P24" s="7" t="s">
        <v>40</v>
      </c>
    </row>
    <row r="25" spans="2:20" ht="15" thickBot="1" x14ac:dyDescent="0.4">
      <c r="B25" s="44" t="s">
        <v>20</v>
      </c>
      <c r="C25" s="45">
        <v>5781.6</v>
      </c>
      <c r="D25" s="46"/>
      <c r="E25" s="47"/>
      <c r="F25" s="48"/>
      <c r="G25" s="49"/>
      <c r="H25" s="44"/>
      <c r="I25" s="45"/>
      <c r="J25" s="46"/>
      <c r="K25" s="45"/>
      <c r="L25" s="46"/>
      <c r="M25" s="45"/>
      <c r="N25" s="50"/>
    </row>
    <row r="26" spans="2:20" ht="16" thickBot="1" x14ac:dyDescent="0.4">
      <c r="B26" s="12"/>
      <c r="C26" s="51">
        <f>SUM(C6:C25)</f>
        <v>254023.94</v>
      </c>
      <c r="D26" s="52">
        <f>SUM(D6:D25)</f>
        <v>254023.94</v>
      </c>
      <c r="E26" s="53">
        <f>SUM(F6:F25)</f>
        <v>4160.5</v>
      </c>
      <c r="F26" s="54"/>
      <c r="G26" s="55">
        <f>SUM(H6:H25)</f>
        <v>4160.5</v>
      </c>
      <c r="H26" s="56"/>
      <c r="I26" s="57"/>
      <c r="J26" s="52"/>
      <c r="K26" s="51"/>
      <c r="L26" s="58"/>
      <c r="M26" s="59"/>
      <c r="N26" s="60"/>
      <c r="P26" s="7" t="s">
        <v>41</v>
      </c>
    </row>
    <row r="27" spans="2:20" ht="15.5" thickTop="1" thickBot="1" x14ac:dyDescent="0.4">
      <c r="B27" s="61" t="s">
        <v>38</v>
      </c>
      <c r="C27" s="62"/>
      <c r="D27" s="63"/>
      <c r="E27" s="64"/>
      <c r="F27" s="65"/>
      <c r="G27" s="12"/>
      <c r="H27" s="12"/>
      <c r="I27" s="62"/>
      <c r="J27" s="63"/>
      <c r="K27" s="66"/>
      <c r="L27" s="67"/>
      <c r="M27" s="66"/>
      <c r="N27" s="67"/>
      <c r="P27" s="35" t="str">
        <f>B6</f>
        <v>Banque</v>
      </c>
      <c r="R27" s="3"/>
      <c r="S27" s="3"/>
    </row>
    <row r="28" spans="2:20" ht="15" thickBot="1" x14ac:dyDescent="0.4">
      <c r="B28" s="20"/>
      <c r="C28" s="68"/>
      <c r="D28" s="69"/>
      <c r="E28" s="70"/>
      <c r="F28" s="24"/>
      <c r="G28" s="20"/>
      <c r="H28" s="20"/>
      <c r="I28" s="68"/>
      <c r="J28" s="69"/>
      <c r="K28" s="71"/>
      <c r="L28" s="71"/>
      <c r="M28" s="71"/>
      <c r="N28" s="72"/>
      <c r="P28" s="35" t="str">
        <f t="shared" ref="P28:P34" si="1">B7</f>
        <v>Comptes clients</v>
      </c>
      <c r="R28" s="3"/>
      <c r="S28" s="3"/>
    </row>
    <row r="29" spans="2:20" ht="15" thickTop="1" x14ac:dyDescent="0.35">
      <c r="B29" s="20"/>
      <c r="C29" s="68"/>
      <c r="D29" s="69"/>
      <c r="E29" s="70"/>
      <c r="F29" s="24"/>
      <c r="G29" s="20"/>
      <c r="H29" s="20"/>
      <c r="I29" s="68"/>
      <c r="J29" s="69"/>
      <c r="K29" s="73"/>
      <c r="L29" s="74"/>
      <c r="M29" s="73"/>
      <c r="N29" s="74"/>
      <c r="P29" s="35" t="str">
        <f t="shared" si="1"/>
        <v>Stock de fournitures</v>
      </c>
      <c r="R29" s="3"/>
      <c r="S29" s="3"/>
    </row>
    <row r="30" spans="2:20" x14ac:dyDescent="0.35">
      <c r="P30" s="35" t="str">
        <f t="shared" si="1"/>
        <v>Assurance payée d'avance</v>
      </c>
      <c r="R30" s="3"/>
      <c r="S30" s="3"/>
    </row>
    <row r="31" spans="2:20" x14ac:dyDescent="0.35">
      <c r="P31" s="35" t="str">
        <f t="shared" si="1"/>
        <v>Autres charges payées d'avance</v>
      </c>
      <c r="R31" s="3"/>
      <c r="S31" s="3"/>
    </row>
    <row r="32" spans="2:20" x14ac:dyDescent="0.35">
      <c r="P32" s="35" t="str">
        <f t="shared" si="1"/>
        <v>Intérêts à recevoir</v>
      </c>
      <c r="R32" s="3"/>
      <c r="S32" s="3"/>
    </row>
    <row r="33" spans="16:20" x14ac:dyDescent="0.35">
      <c r="P33" s="35" t="str">
        <f t="shared" si="1"/>
        <v>Investissement</v>
      </c>
      <c r="R33" s="3"/>
      <c r="S33" s="3"/>
    </row>
    <row r="34" spans="16:20" x14ac:dyDescent="0.35">
      <c r="P34" s="35" t="str">
        <f t="shared" si="1"/>
        <v>Immobilisations</v>
      </c>
      <c r="R34" s="3"/>
      <c r="S34" s="3"/>
    </row>
    <row r="35" spans="16:20" ht="16" thickBot="1" x14ac:dyDescent="0.4">
      <c r="P35" s="7" t="s">
        <v>42</v>
      </c>
      <c r="T35" s="75"/>
    </row>
    <row r="36" spans="16:20" ht="15" thickTop="1" x14ac:dyDescent="0.35"/>
    <row r="37" spans="16:20" ht="15.5" x14ac:dyDescent="0.35">
      <c r="P37" s="7" t="s">
        <v>43</v>
      </c>
    </row>
    <row r="38" spans="16:20" ht="15.5" x14ac:dyDescent="0.35">
      <c r="P38" s="7" t="s">
        <v>44</v>
      </c>
    </row>
    <row r="39" spans="16:20" x14ac:dyDescent="0.35">
      <c r="P39" s="35" t="s">
        <v>9</v>
      </c>
      <c r="R39" s="3"/>
      <c r="S39" s="3"/>
    </row>
    <row r="40" spans="16:20" x14ac:dyDescent="0.35">
      <c r="P40" s="35" t="s">
        <v>10</v>
      </c>
      <c r="R40" s="3"/>
      <c r="S40" s="3"/>
    </row>
    <row r="41" spans="16:20" x14ac:dyDescent="0.35">
      <c r="P41" s="35" t="s">
        <v>45</v>
      </c>
      <c r="R41" s="3"/>
      <c r="S41" s="3"/>
    </row>
    <row r="42" spans="16:20" x14ac:dyDescent="0.35">
      <c r="P42" s="35" t="s">
        <v>46</v>
      </c>
      <c r="R42" s="31"/>
      <c r="S42" s="3"/>
    </row>
    <row r="43" spans="16:20" ht="15.5" x14ac:dyDescent="0.35">
      <c r="P43" s="7" t="s">
        <v>47</v>
      </c>
      <c r="T43" s="76"/>
    </row>
    <row r="45" spans="16:20" ht="15.5" x14ac:dyDescent="0.35">
      <c r="P45" s="7" t="s">
        <v>48</v>
      </c>
    </row>
    <row r="46" spans="16:20" x14ac:dyDescent="0.35">
      <c r="P46" s="35" t="s">
        <v>49</v>
      </c>
      <c r="R46" s="3"/>
      <c r="S46" s="3"/>
    </row>
    <row r="47" spans="16:20" x14ac:dyDescent="0.35">
      <c r="P47" s="35" t="s">
        <v>38</v>
      </c>
      <c r="R47" s="31"/>
      <c r="S47" s="3"/>
    </row>
    <row r="48" spans="16:20" ht="15.5" x14ac:dyDescent="0.35">
      <c r="P48" s="7" t="s">
        <v>50</v>
      </c>
      <c r="T48" s="36"/>
    </row>
    <row r="49" spans="16:20" ht="16" thickBot="1" x14ac:dyDescent="0.4">
      <c r="P49" s="7" t="s">
        <v>51</v>
      </c>
      <c r="T49" s="4"/>
    </row>
    <row r="50" spans="16:20" ht="15" thickTop="1" x14ac:dyDescent="0.35"/>
  </sheetData>
  <mergeCells count="9">
    <mergeCell ref="K4:L4"/>
    <mergeCell ref="M4:N4"/>
    <mergeCell ref="E5:F5"/>
    <mergeCell ref="G5:H5"/>
    <mergeCell ref="E26:F26"/>
    <mergeCell ref="G26:H26"/>
    <mergeCell ref="C4:D4"/>
    <mergeCell ref="E4:H4"/>
    <mergeCell ref="I4:J4"/>
  </mergeCells>
  <pageMargins left="0.7" right="0.7" top="0.75" bottom="0.75" header="0.3" footer="0.3"/>
  <pageSetup paperSize="275" orientation="portrait" verticalDpi="599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Bigotron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 T</cp:lastModifiedBy>
  <dcterms:created xsi:type="dcterms:W3CDTF">2022-12-13T22:19:11Z</dcterms:created>
  <dcterms:modified xsi:type="dcterms:W3CDTF">2022-12-13T22:26:26Z</dcterms:modified>
</cp:coreProperties>
</file>